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" yWindow="60" windowWidth="14490" windowHeight="12375" tabRatio="177"/>
  </bookViews>
  <sheets>
    <sheet name="Formato 5 EAID" sheetId="1" r:id="rId1"/>
  </sheets>
  <calcPr calcId="125725"/>
</workbook>
</file>

<file path=xl/calcChain.xml><?xml version="1.0" encoding="utf-8"?>
<calcChain xmlns="http://schemas.openxmlformats.org/spreadsheetml/2006/main">
  <c r="G34" i="1"/>
  <c r="G76"/>
  <c r="G75"/>
  <c r="G74"/>
  <c r="D15"/>
  <c r="D14"/>
  <c r="D13"/>
  <c r="D12"/>
  <c r="D11"/>
  <c r="D10"/>
  <c r="D9"/>
  <c r="F37"/>
  <c r="E37"/>
  <c r="D37"/>
  <c r="C37"/>
  <c r="D34" l="1"/>
  <c r="B35"/>
  <c r="C35"/>
  <c r="D35"/>
  <c r="E35"/>
  <c r="F35"/>
  <c r="G36"/>
  <c r="G35" s="1"/>
  <c r="B37"/>
  <c r="G38"/>
  <c r="G39"/>
  <c r="G37" l="1"/>
  <c r="F76"/>
  <c r="E76"/>
  <c r="D76"/>
  <c r="C76"/>
  <c r="B76"/>
  <c r="G69"/>
  <c r="G68" s="1"/>
  <c r="F68"/>
  <c r="E68"/>
  <c r="D68"/>
  <c r="C68"/>
  <c r="B68"/>
  <c r="G64"/>
  <c r="G63"/>
  <c r="G62"/>
  <c r="G61"/>
  <c r="G60" s="1"/>
  <c r="F60"/>
  <c r="E60"/>
  <c r="D60"/>
  <c r="C60"/>
  <c r="B60"/>
  <c r="G59"/>
  <c r="G58"/>
  <c r="G57"/>
  <c r="G56"/>
  <c r="F55"/>
  <c r="E55"/>
  <c r="D55"/>
  <c r="C55"/>
  <c r="B55"/>
  <c r="G54"/>
  <c r="G53"/>
  <c r="G52"/>
  <c r="G51"/>
  <c r="G50"/>
  <c r="G49"/>
  <c r="G48"/>
  <c r="G47"/>
  <c r="G46" s="1"/>
  <c r="F46"/>
  <c r="E46"/>
  <c r="D46"/>
  <c r="C46"/>
  <c r="B46"/>
  <c r="G33"/>
  <c r="G32"/>
  <c r="G31"/>
  <c r="G30"/>
  <c r="G29"/>
  <c r="F28"/>
  <c r="E28"/>
  <c r="D28"/>
  <c r="C28"/>
  <c r="B28"/>
  <c r="G27"/>
  <c r="G26"/>
  <c r="G25"/>
  <c r="G24"/>
  <c r="G23"/>
  <c r="G22"/>
  <c r="G21"/>
  <c r="G20"/>
  <c r="G19"/>
  <c r="G18"/>
  <c r="G17"/>
  <c r="F16"/>
  <c r="F41" s="1"/>
  <c r="E16"/>
  <c r="D16"/>
  <c r="C16"/>
  <c r="C41" s="1"/>
  <c r="B16"/>
  <c r="G15"/>
  <c r="G14"/>
  <c r="G13"/>
  <c r="G12"/>
  <c r="G11"/>
  <c r="G10"/>
  <c r="G9"/>
  <c r="F66" l="1"/>
  <c r="F71" s="1"/>
  <c r="E66"/>
  <c r="D66"/>
  <c r="C66"/>
  <c r="C71" s="1"/>
  <c r="G55"/>
  <c r="G66" s="1"/>
  <c r="B66"/>
  <c r="B41"/>
  <c r="E41"/>
  <c r="G28"/>
  <c r="D41"/>
  <c r="G16"/>
  <c r="B71" l="1"/>
  <c r="E71"/>
  <c r="D71"/>
  <c r="G41"/>
  <c r="G71" s="1"/>
</calcChain>
</file>

<file path=xl/sharedStrings.xml><?xml version="1.0" encoding="utf-8"?>
<sst xmlns="http://schemas.openxmlformats.org/spreadsheetml/2006/main" count="74" uniqueCount="74">
  <si>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</si>
  <si>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</si>
  <si>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</si>
  <si>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</si>
  <si>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</si>
  <si>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</si>
  <si>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</si>
  <si>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</si>
  <si>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</si>
  <si>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</si>
  <si>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</si>
  <si>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</si>
  <si>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</si>
  <si>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</si>
  <si>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</si>
  <si>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</si>
  <si>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Instituto de Transferencia, Acceso a la Información Pública Gubernamental y Protección de Datos Personales del Estado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</si>
  <si>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</si>
  <si>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</si>
  <si>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</si>
  <si>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</si>
  <si>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</si>
  <si>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</si>
  <si>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</si>
  <si>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</si>
  <si>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</si>
  <si>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</si>
  <si>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</si>
  <si>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</si>
  <si>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</si>
  <si>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</si>
  <si>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</si>
  <si>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</si>
  <si>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</si>
  <si>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</si>
  <si>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</si>
  <si>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</si>
  <si>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</si>
  <si>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</si>
  <si>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</si>
  <si>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</si>
  <si>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</si>
  <si>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</si>
  <si>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</si>
  <si>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</si>
  <si>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</t>
  </si>
  <si>
    <t>l1) Participaciones en Ingresos Locales</t>
  </si>
  <si>
    <t>l2) Otros Ingresos de Libre Disposición</t>
  </si>
  <si>
    <t>I. Total de Ingresos de Libre Disposición (I=A+B+C+D+E+F+G+H+I+J+K+L)</t>
  </si>
  <si>
    <t>A. 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</si>
  <si>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</si>
  <si>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</si>
  <si>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</si>
  <si>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</si>
  <si>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</si>
  <si>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</si>
  <si>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</si>
  <si>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</si>
  <si>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</si>
  <si>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</si>
  <si>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</si>
  <si>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</si>
  <si>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</si>
  <si>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</si>
  <si>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</si>
  <si>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</si>
  <si>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</si>
  <si>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</si>
  <si>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(II=A+B+C+D+E)</t>
  </si>
  <si>
    <t>III. Ingresos Derivados de Financiamientos (III=A)</t>
  </si>
  <si>
    <t xml:space="preserve">        A.Ingresos Derivados de Financiamientos</t>
  </si>
  <si>
    <t>IV. Total de Ingresos (IV=I+II+III)</t>
  </si>
  <si>
    <t>3. Ingresos Derivados de Financiamientos (3=1+2)</t>
  </si>
  <si>
    <t>Del 1 de Enero al 30 de Septiembre de 2018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</si>
</sst>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1" fillId="0" borderId="0" xfId="0" applyFont="1" applyFill="1"/>
    <xf numFmtId="0" fontId="21" fillId="0" borderId="0" xfId="0" applyFont="1"/>
    <xf numFmtId="0" fontId="21" fillId="0" borderId="0" xfId="0" applyFont="1" applyFill="1" applyAlignment="1"/>
    <xf numFmtId="0" fontId="22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/>
    <xf numFmtId="0" fontId="21" fillId="0" borderId="14" xfId="0" applyFont="1" applyFill="1" applyBorder="1" applyAlignment="1">
      <alignment horizontal="left" vertical="center" indent="2"/>
    </xf>
    <xf numFmtId="0" fontId="21" fillId="0" borderId="14" xfId="0" applyFont="1" applyFill="1" applyBorder="1" applyAlignment="1">
      <alignment horizontal="left" vertical="center" indent="3"/>
    </xf>
    <xf numFmtId="0" fontId="21" fillId="0" borderId="14" xfId="0" applyFont="1" applyFill="1" applyBorder="1" applyAlignment="1">
      <alignment horizontal="left" vertical="center" wrapText="1" indent="3"/>
    </xf>
    <xf numFmtId="0" fontId="21" fillId="0" borderId="14" xfId="0" applyFont="1" applyFill="1" applyBorder="1" applyAlignment="1">
      <alignment horizontal="left" vertical="center" wrapText="1" indent="2"/>
    </xf>
    <xf numFmtId="0" fontId="23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/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left" vertical="center" indent="2"/>
    </xf>
    <xf numFmtId="0" fontId="21" fillId="0" borderId="15" xfId="0" applyFont="1" applyFill="1" applyBorder="1"/>
    <xf numFmtId="0" fontId="22" fillId="0" borderId="13" xfId="0" applyFont="1" applyFill="1" applyBorder="1" applyAlignment="1">
      <alignment horizontal="center" vertical="center"/>
    </xf>
    <xf numFmtId="44" fontId="21" fillId="0" borderId="14" xfId="1" applyNumberFormat="1" applyFont="1" applyFill="1" applyBorder="1" applyAlignment="1">
      <alignment horizontal="right" vertical="center"/>
    </xf>
    <xf numFmtId="44" fontId="23" fillId="0" borderId="14" xfId="1" applyNumberFormat="1" applyFont="1" applyFill="1" applyBorder="1" applyAlignment="1">
      <alignment horizontal="right" vertical="center"/>
    </xf>
    <xf numFmtId="44" fontId="21" fillId="36" borderId="14" xfId="1" applyNumberFormat="1" applyFont="1" applyFill="1" applyBorder="1" applyAlignment="1">
      <alignment horizontal="right" vertical="center"/>
    </xf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44" fontId="21" fillId="0" borderId="14" xfId="6282" applyFont="1" applyFill="1" applyBorder="1" applyAlignment="1">
      <alignment horizontal="right" vertical="center"/>
    </xf>
    <xf numFmtId="44" fontId="23" fillId="0" borderId="14" xfId="6282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0" fontId="22" fillId="36" borderId="7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9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 wrapText="1"/>
    </xf>
    <xf numFmtId="0" fontId="22" fillId="36" borderId="0" xfId="0" applyFont="1" applyFill="1" applyBorder="1" applyAlignment="1">
      <alignment horizontal="center" wrapText="1"/>
    </xf>
    <xf numFmtId="0" fontId="22" fillId="36" borderId="9" xfId="0" applyFont="1" applyFill="1" applyBorder="1" applyAlignment="1">
      <alignment horizontal="center" wrapText="1"/>
    </xf>
    <xf numFmtId="0" fontId="22" fillId="36" borderId="10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</cellXfs>
  <cellStyles count="6283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6282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96"/>
  <sheetViews>
    <sheetView tabSelected="1" topLeftCell="A61" zoomScaleNormal="100" zoomScaleSheetLayoutView="100" workbookViewId="0">
      <selection activeCell="G34" sqref="G34"/>
    </sheetView>
  </sheetViews>
  <sheetFormatPr baseColWidth="10" defaultRowHeight="14.25"/>
  <cols>
    <col min="1" max="1" width="66.85546875" style="2" bestFit="1" customWidth="1"/>
    <col min="2" max="7" width="19.28515625" style="2" customWidth="1"/>
    <col min="8" max="16384" width="11.42578125" style="2"/>
  </cols>
  <sheetData>
    <row r="1" spans="1:69" ht="15">
      <c r="A1" s="25" t="s">
        <v>16</v>
      </c>
      <c r="B1" s="26"/>
      <c r="C1" s="26"/>
      <c r="D1" s="26"/>
      <c r="E1" s="26"/>
      <c r="F1" s="26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>
      <c r="A2" s="28" t="s">
        <v>0</v>
      </c>
      <c r="B2" s="29"/>
      <c r="C2" s="29"/>
      <c r="D2" s="29"/>
      <c r="E2" s="29"/>
      <c r="F2" s="29"/>
      <c r="G2" s="30"/>
    </row>
    <row r="3" spans="1:69" s="1" customFormat="1" ht="15" customHeight="1">
      <c r="A3" s="31" t="s">
        <v>73</v>
      </c>
      <c r="B3" s="32"/>
      <c r="C3" s="32"/>
      <c r="D3" s="32"/>
      <c r="E3" s="32"/>
      <c r="F3" s="32"/>
      <c r="G3" s="33"/>
    </row>
    <row r="4" spans="1:69" s="1" customFormat="1" ht="15" customHeight="1" thickBot="1">
      <c r="A4" s="34" t="s">
        <v>1</v>
      </c>
      <c r="B4" s="35"/>
      <c r="C4" s="35"/>
      <c r="D4" s="35"/>
      <c r="E4" s="35"/>
      <c r="F4" s="35"/>
      <c r="G4" s="36"/>
    </row>
    <row r="5" spans="1:69" s="1" customFormat="1" ht="15.75" thickBot="1">
      <c r="A5" s="37" t="s">
        <v>2</v>
      </c>
      <c r="B5" s="38" t="s">
        <v>3</v>
      </c>
      <c r="C5" s="38"/>
      <c r="D5" s="38"/>
      <c r="E5" s="38"/>
      <c r="F5" s="38"/>
      <c r="G5" s="37" t="s">
        <v>4</v>
      </c>
    </row>
    <row r="6" spans="1:69" s="1" customFormat="1" ht="30.75" thickBot="1">
      <c r="A6" s="37"/>
      <c r="B6" s="20" t="s">
        <v>5</v>
      </c>
      <c r="C6" s="21" t="s">
        <v>6</v>
      </c>
      <c r="D6" s="20" t="s">
        <v>7</v>
      </c>
      <c r="E6" s="20" t="s">
        <v>8</v>
      </c>
      <c r="F6" s="20" t="s">
        <v>9</v>
      </c>
      <c r="G6" s="37"/>
    </row>
    <row r="7" spans="1:69" s="1" customFormat="1" ht="15">
      <c r="A7" s="4"/>
      <c r="B7" s="16"/>
      <c r="C7" s="4"/>
      <c r="D7" s="16"/>
      <c r="E7" s="16"/>
      <c r="F7" s="16"/>
      <c r="G7" s="4"/>
    </row>
    <row r="8" spans="1:69" s="1" customFormat="1" ht="15">
      <c r="A8" s="5" t="s">
        <v>10</v>
      </c>
      <c r="B8" s="17"/>
      <c r="C8" s="17"/>
      <c r="D8" s="17"/>
      <c r="E8" s="17"/>
      <c r="F8" s="17"/>
      <c r="G8" s="17"/>
    </row>
    <row r="9" spans="1:69" s="1" customFormat="1">
      <c r="A9" s="6" t="s">
        <v>17</v>
      </c>
      <c r="B9" s="22">
        <v>0</v>
      </c>
      <c r="C9" s="22">
        <v>0</v>
      </c>
      <c r="D9" s="22">
        <f t="shared" ref="D9:D15" si="0">B9+C9</f>
        <v>0</v>
      </c>
      <c r="E9" s="22">
        <v>0</v>
      </c>
      <c r="F9" s="22">
        <v>0</v>
      </c>
      <c r="G9" s="22">
        <f>B9-F9</f>
        <v>0</v>
      </c>
    </row>
    <row r="10" spans="1:69" s="1" customFormat="1">
      <c r="A10" s="6" t="s">
        <v>18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/>
      <c r="G10" s="22">
        <f t="shared" ref="G10:G15" si="1">B10-F10</f>
        <v>0</v>
      </c>
    </row>
    <row r="11" spans="1:69" s="1" customFormat="1">
      <c r="A11" s="6" t="s">
        <v>19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69" s="1" customFormat="1">
      <c r="A12" s="6" t="s">
        <v>20</v>
      </c>
      <c r="B12" s="22">
        <v>0</v>
      </c>
      <c r="C12" s="22">
        <v>0</v>
      </c>
      <c r="D12" s="22">
        <f t="shared" si="0"/>
        <v>0</v>
      </c>
      <c r="E12" s="22">
        <v>0</v>
      </c>
      <c r="F12" s="22">
        <v>0</v>
      </c>
      <c r="G12" s="22">
        <f t="shared" si="1"/>
        <v>0</v>
      </c>
    </row>
    <row r="13" spans="1:69" s="1" customFormat="1">
      <c r="A13" s="6" t="s">
        <v>21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69" s="1" customFormat="1">
      <c r="A14" s="6" t="s">
        <v>22</v>
      </c>
      <c r="B14" s="22">
        <v>0</v>
      </c>
      <c r="C14" s="22">
        <v>0</v>
      </c>
      <c r="D14" s="22">
        <f t="shared" si="0"/>
        <v>0</v>
      </c>
      <c r="E14" s="22">
        <v>0</v>
      </c>
      <c r="F14" s="22">
        <v>0</v>
      </c>
      <c r="G14" s="22">
        <f t="shared" si="1"/>
        <v>0</v>
      </c>
    </row>
    <row r="15" spans="1:69" s="1" customFormat="1">
      <c r="A15" s="6" t="s">
        <v>23</v>
      </c>
      <c r="B15" s="22">
        <v>0</v>
      </c>
      <c r="C15" s="22">
        <v>0</v>
      </c>
      <c r="D15" s="22">
        <f t="shared" si="0"/>
        <v>0</v>
      </c>
      <c r="E15" s="22">
        <v>0</v>
      </c>
      <c r="F15" s="22">
        <v>0</v>
      </c>
      <c r="G15" s="22">
        <f t="shared" si="1"/>
        <v>0</v>
      </c>
    </row>
    <row r="16" spans="1:69" s="1" customFormat="1">
      <c r="A16" s="6" t="s">
        <v>24</v>
      </c>
      <c r="B16" s="22">
        <f t="shared" ref="B16:G16" si="2">SUM(B17:B27)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s="1" customFormat="1">
      <c r="A17" s="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B17-F17</f>
        <v>0</v>
      </c>
    </row>
    <row r="18" spans="1:7" s="1" customFormat="1">
      <c r="A18" s="7" t="s">
        <v>26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 t="shared" ref="G18:G27" si="3">B18-F18</f>
        <v>0</v>
      </c>
    </row>
    <row r="19" spans="1:7" s="1" customFormat="1">
      <c r="A19" s="7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f t="shared" si="3"/>
        <v>0</v>
      </c>
    </row>
    <row r="20" spans="1:7" s="1" customFormat="1">
      <c r="A20" s="7" t="s">
        <v>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f t="shared" si="3"/>
        <v>0</v>
      </c>
    </row>
    <row r="21" spans="1:7" s="1" customFormat="1">
      <c r="A21" s="7" t="s">
        <v>29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f t="shared" si="3"/>
        <v>0</v>
      </c>
    </row>
    <row r="22" spans="1:7" s="1" customFormat="1">
      <c r="A22" s="7" t="s">
        <v>30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 t="shared" si="3"/>
        <v>0</v>
      </c>
    </row>
    <row r="23" spans="1:7" s="1" customFormat="1">
      <c r="A23" s="7" t="s">
        <v>31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 t="shared" si="3"/>
        <v>0</v>
      </c>
    </row>
    <row r="24" spans="1:7" s="1" customFormat="1">
      <c r="A24" s="7" t="s">
        <v>32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f t="shared" si="3"/>
        <v>0</v>
      </c>
    </row>
    <row r="25" spans="1:7" s="1" customFormat="1">
      <c r="A25" s="7" t="s">
        <v>33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 t="shared" si="3"/>
        <v>0</v>
      </c>
    </row>
    <row r="26" spans="1:7" s="1" customFormat="1">
      <c r="A26" s="7" t="s">
        <v>34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 t="shared" si="3"/>
        <v>0</v>
      </c>
    </row>
    <row r="27" spans="1:7" s="1" customFormat="1" ht="28.5">
      <c r="A27" s="8" t="s">
        <v>35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 t="shared" si="3"/>
        <v>0</v>
      </c>
    </row>
    <row r="28" spans="1:7" s="1" customFormat="1">
      <c r="A28" s="9" t="s">
        <v>36</v>
      </c>
      <c r="B28" s="22">
        <f t="shared" ref="B28:G28" si="4">SUM(B29:B33)</f>
        <v>0</v>
      </c>
      <c r="C28" s="22">
        <f t="shared" si="4"/>
        <v>0</v>
      </c>
      <c r="D28" s="22">
        <f t="shared" si="4"/>
        <v>0</v>
      </c>
      <c r="E28" s="22">
        <f t="shared" si="4"/>
        <v>0</v>
      </c>
      <c r="F28" s="22">
        <f t="shared" si="4"/>
        <v>0</v>
      </c>
      <c r="G28" s="22">
        <f t="shared" si="4"/>
        <v>0</v>
      </c>
    </row>
    <row r="29" spans="1:7" s="1" customFormat="1">
      <c r="A29" s="7" t="s">
        <v>37</v>
      </c>
      <c r="B29" s="22">
        <v>0</v>
      </c>
      <c r="C29" s="22">
        <v>0</v>
      </c>
      <c r="D29" s="22">
        <v>0</v>
      </c>
      <c r="E29" s="22">
        <v>0</v>
      </c>
      <c r="F29" s="22"/>
      <c r="G29" s="22">
        <f>B29-F29</f>
        <v>0</v>
      </c>
    </row>
    <row r="30" spans="1:7" s="1" customFormat="1">
      <c r="A30" s="7" t="s">
        <v>38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ref="G30:G33" si="5">B30-F30</f>
        <v>0</v>
      </c>
    </row>
    <row r="31" spans="1:7" s="1" customFormat="1">
      <c r="A31" s="7" t="s">
        <v>39</v>
      </c>
      <c r="B31" s="22">
        <v>0</v>
      </c>
      <c r="C31" s="22">
        <v>0</v>
      </c>
      <c r="D31" s="22">
        <v>0</v>
      </c>
      <c r="E31" s="22">
        <v>0</v>
      </c>
      <c r="F31" s="22"/>
      <c r="G31" s="22">
        <f t="shared" si="5"/>
        <v>0</v>
      </c>
    </row>
    <row r="32" spans="1:7" s="1" customFormat="1">
      <c r="A32" s="7" t="s">
        <v>40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5"/>
        <v>0</v>
      </c>
    </row>
    <row r="33" spans="1:7" s="1" customFormat="1">
      <c r="A33" s="7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5"/>
        <v>0</v>
      </c>
    </row>
    <row r="34" spans="1:7" s="1" customFormat="1">
      <c r="A34" s="6" t="s">
        <v>42</v>
      </c>
      <c r="B34" s="22">
        <v>18985445</v>
      </c>
      <c r="C34" s="22">
        <v>143371.22</v>
      </c>
      <c r="D34" s="22">
        <f>B34+C34</f>
        <v>19128816.219999999</v>
      </c>
      <c r="E34" s="22">
        <v>13483592.220000001</v>
      </c>
      <c r="F34" s="22">
        <v>13483592.220000001</v>
      </c>
      <c r="G34" s="22">
        <f>B34-F34</f>
        <v>5501852.7799999993</v>
      </c>
    </row>
    <row r="35" spans="1:7" s="1" customFormat="1">
      <c r="A35" s="6" t="s">
        <v>43</v>
      </c>
      <c r="B35" s="22">
        <f>SUM(B36)</f>
        <v>0</v>
      </c>
      <c r="C35" s="22">
        <f t="shared" ref="C35:F35" si="6">SUM(C36)</f>
        <v>0</v>
      </c>
      <c r="D35" s="22">
        <f t="shared" si="6"/>
        <v>0</v>
      </c>
      <c r="E35" s="22">
        <f t="shared" si="6"/>
        <v>0</v>
      </c>
      <c r="F35" s="22">
        <f t="shared" si="6"/>
        <v>0</v>
      </c>
      <c r="G35" s="22">
        <f>SUM(G36)</f>
        <v>0</v>
      </c>
    </row>
    <row r="36" spans="1:7" s="1" customFormat="1">
      <c r="A36" s="6" t="s">
        <v>44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>B36-F36</f>
        <v>0</v>
      </c>
    </row>
    <row r="37" spans="1:7" s="1" customFormat="1">
      <c r="A37" s="6" t="s">
        <v>45</v>
      </c>
      <c r="B37" s="22">
        <f>SUM(B38:B39)</f>
        <v>0</v>
      </c>
      <c r="C37" s="22">
        <f t="shared" ref="C37:F37" si="7">SUM(C38:C39)</f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>SUM(G38:G39)</f>
        <v>0</v>
      </c>
    </row>
    <row r="38" spans="1:7" s="1" customFormat="1">
      <c r="A38" s="7" t="s">
        <v>46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>B38-F38</f>
        <v>0</v>
      </c>
    </row>
    <row r="39" spans="1:7" s="1" customFormat="1">
      <c r="A39" s="7" t="s">
        <v>47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>B39-F39</f>
        <v>0</v>
      </c>
    </row>
    <row r="40" spans="1:7" s="1" customFormat="1">
      <c r="A40" s="7"/>
      <c r="B40" s="22"/>
      <c r="C40" s="22"/>
      <c r="D40" s="22"/>
      <c r="E40" s="22"/>
      <c r="F40" s="22"/>
      <c r="G40" s="22"/>
    </row>
    <row r="41" spans="1:7" s="1" customFormat="1" ht="28.5" customHeight="1">
      <c r="A41" s="10" t="s">
        <v>48</v>
      </c>
      <c r="B41" s="23">
        <f>B9+B10+B11+B12+B13+B14+B15+B16+B28+B34+B35+B37</f>
        <v>18985445</v>
      </c>
      <c r="C41" s="23">
        <f t="shared" ref="C41:F41" si="8">C9+C10+C11+C12+C13+C14+C15+C16+C28+C34+C35+C37</f>
        <v>143371.22</v>
      </c>
      <c r="D41" s="23">
        <f t="shared" si="8"/>
        <v>19128816.219999999</v>
      </c>
      <c r="E41" s="23">
        <f t="shared" si="8"/>
        <v>13483592.220000001</v>
      </c>
      <c r="F41" s="23">
        <f t="shared" si="8"/>
        <v>13483592.220000001</v>
      </c>
      <c r="G41" s="23">
        <f>G9+G10+G11+G12+G13+G14+G15+G16+G28+G34+G35+G37</f>
        <v>5501852.7799999993</v>
      </c>
    </row>
    <row r="42" spans="1:7" s="1" customFormat="1" ht="15">
      <c r="A42" s="10"/>
      <c r="B42" s="18"/>
      <c r="C42" s="18"/>
      <c r="D42" s="18"/>
      <c r="E42" s="18"/>
      <c r="F42" s="18"/>
      <c r="G42" s="18"/>
    </row>
    <row r="43" spans="1:7" s="1" customFormat="1" ht="22.5" customHeight="1">
      <c r="A43" s="11" t="s">
        <v>11</v>
      </c>
      <c r="B43" s="19"/>
      <c r="C43" s="19"/>
      <c r="D43" s="19"/>
      <c r="E43" s="19"/>
      <c r="F43" s="19"/>
      <c r="G43" s="19"/>
    </row>
    <row r="44" spans="1:7" s="1" customFormat="1">
      <c r="A44" s="12"/>
      <c r="B44" s="17"/>
      <c r="C44" s="17"/>
      <c r="D44" s="17"/>
      <c r="E44" s="17"/>
      <c r="F44" s="17"/>
      <c r="G44" s="17"/>
    </row>
    <row r="45" spans="1:7" s="1" customFormat="1" ht="15">
      <c r="A45" s="11" t="s">
        <v>12</v>
      </c>
      <c r="B45" s="17"/>
      <c r="C45" s="17"/>
      <c r="D45" s="17"/>
      <c r="E45" s="17"/>
      <c r="F45" s="17"/>
      <c r="G45" s="17"/>
    </row>
    <row r="46" spans="1:7" s="1" customFormat="1">
      <c r="A46" s="6" t="s">
        <v>49</v>
      </c>
      <c r="B46" s="17">
        <f>SUM(B47:B54)</f>
        <v>0</v>
      </c>
      <c r="C46" s="17">
        <f t="shared" ref="C46:F46" si="9">SUM(C47:C54)</f>
        <v>0</v>
      </c>
      <c r="D46" s="17">
        <f t="shared" si="9"/>
        <v>0</v>
      </c>
      <c r="E46" s="17">
        <f t="shared" si="9"/>
        <v>0</v>
      </c>
      <c r="F46" s="17">
        <f t="shared" si="9"/>
        <v>0</v>
      </c>
      <c r="G46" s="17">
        <f>SUM(G47:G54)</f>
        <v>0</v>
      </c>
    </row>
    <row r="47" spans="1:7" s="1" customFormat="1" ht="28.5">
      <c r="A47" s="8" t="s">
        <v>50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>B47-F47</f>
        <v>0</v>
      </c>
    </row>
    <row r="48" spans="1:7" s="1" customFormat="1">
      <c r="A48" s="7" t="s">
        <v>51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ref="G48:G54" si="10">B48-F48</f>
        <v>0</v>
      </c>
    </row>
    <row r="49" spans="1:7" s="1" customFormat="1">
      <c r="A49" s="7" t="s">
        <v>52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10"/>
        <v>0</v>
      </c>
    </row>
    <row r="50" spans="1:7" s="1" customFormat="1" ht="42.75">
      <c r="A50" s="8" t="s">
        <v>53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10"/>
        <v>0</v>
      </c>
    </row>
    <row r="51" spans="1:7" s="1" customFormat="1">
      <c r="A51" s="7" t="s">
        <v>54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f t="shared" si="10"/>
        <v>0</v>
      </c>
    </row>
    <row r="52" spans="1:7" s="1" customFormat="1" ht="28.5">
      <c r="A52" s="8" t="s">
        <v>55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f t="shared" si="10"/>
        <v>0</v>
      </c>
    </row>
    <row r="53" spans="1:7" s="1" customFormat="1" ht="28.5">
      <c r="A53" s="8" t="s">
        <v>56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f t="shared" si="10"/>
        <v>0</v>
      </c>
    </row>
    <row r="54" spans="1:7" s="1" customFormat="1" ht="28.5">
      <c r="A54" s="8" t="s">
        <v>57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si="10"/>
        <v>0</v>
      </c>
    </row>
    <row r="55" spans="1:7" s="1" customFormat="1">
      <c r="A55" s="6" t="s">
        <v>58</v>
      </c>
      <c r="B55" s="17">
        <f>SUM(B56:B59)</f>
        <v>0</v>
      </c>
      <c r="C55" s="17">
        <f t="shared" ref="C55:G55" si="11">SUM(C56:C59)</f>
        <v>0</v>
      </c>
      <c r="D55" s="17">
        <f t="shared" si="11"/>
        <v>0</v>
      </c>
      <c r="E55" s="17">
        <f t="shared" si="11"/>
        <v>0</v>
      </c>
      <c r="F55" s="17">
        <f t="shared" si="11"/>
        <v>0</v>
      </c>
      <c r="G55" s="17">
        <f t="shared" si="11"/>
        <v>0</v>
      </c>
    </row>
    <row r="56" spans="1:7" s="1" customFormat="1">
      <c r="A56" s="7" t="s">
        <v>59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>B56-F56</f>
        <v>0</v>
      </c>
    </row>
    <row r="57" spans="1:7" s="1" customFormat="1">
      <c r="A57" s="7" t="s">
        <v>60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ref="G57:G59" si="12">B57-F57</f>
        <v>0</v>
      </c>
    </row>
    <row r="58" spans="1:7" s="1" customFormat="1">
      <c r="A58" s="7" t="s">
        <v>61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12"/>
        <v>0</v>
      </c>
    </row>
    <row r="59" spans="1:7" s="1" customFormat="1">
      <c r="A59" s="7" t="s">
        <v>62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12"/>
        <v>0</v>
      </c>
    </row>
    <row r="60" spans="1:7" s="1" customFormat="1">
      <c r="A60" s="6" t="s">
        <v>63</v>
      </c>
      <c r="B60" s="17">
        <f>SUM(B61:B62)</f>
        <v>0</v>
      </c>
      <c r="C60" s="17">
        <f t="shared" ref="C60:F60" si="13">SUM(C61:C62)</f>
        <v>0</v>
      </c>
      <c r="D60" s="17">
        <f t="shared" si="13"/>
        <v>0</v>
      </c>
      <c r="E60" s="17">
        <f t="shared" si="13"/>
        <v>0</v>
      </c>
      <c r="F60" s="17">
        <f t="shared" si="13"/>
        <v>0</v>
      </c>
      <c r="G60" s="17">
        <f>SUM(G61:G62)</f>
        <v>0</v>
      </c>
    </row>
    <row r="61" spans="1:7" s="1" customFormat="1" ht="28.5">
      <c r="A61" s="8" t="s">
        <v>64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>B61-F61</f>
        <v>0</v>
      </c>
    </row>
    <row r="62" spans="1:7" s="1" customFormat="1">
      <c r="A62" s="7" t="s">
        <v>65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B62-F62</f>
        <v>0</v>
      </c>
    </row>
    <row r="63" spans="1:7" s="1" customFormat="1" ht="28.5">
      <c r="A63" s="9" t="s">
        <v>66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 t="shared" ref="G63:G64" si="14">B63-F63</f>
        <v>0</v>
      </c>
    </row>
    <row r="64" spans="1:7" s="1" customFormat="1">
      <c r="A64" s="6" t="s">
        <v>67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 t="shared" si="14"/>
        <v>0</v>
      </c>
    </row>
    <row r="65" spans="1:7" s="1" customFormat="1">
      <c r="A65" s="12"/>
      <c r="B65" s="17"/>
      <c r="C65" s="17"/>
      <c r="D65" s="17"/>
      <c r="E65" s="17"/>
      <c r="F65" s="17"/>
      <c r="G65" s="17"/>
    </row>
    <row r="66" spans="1:7" s="1" customFormat="1" ht="30">
      <c r="A66" s="10" t="s">
        <v>68</v>
      </c>
      <c r="B66" s="17">
        <f>B46+B55+B60+B63+B64</f>
        <v>0</v>
      </c>
      <c r="C66" s="17">
        <f t="shared" ref="C66:F66" si="15">C46+C55+C60+C63+C64</f>
        <v>0</v>
      </c>
      <c r="D66" s="17">
        <f t="shared" si="15"/>
        <v>0</v>
      </c>
      <c r="E66" s="17">
        <f t="shared" si="15"/>
        <v>0</v>
      </c>
      <c r="F66" s="17">
        <f t="shared" si="15"/>
        <v>0</v>
      </c>
      <c r="G66" s="17">
        <f>G46+G55+G60+G63+G64</f>
        <v>0</v>
      </c>
    </row>
    <row r="67" spans="1:7" s="1" customFormat="1">
      <c r="A67" s="12"/>
      <c r="B67" s="17"/>
      <c r="C67" s="17"/>
      <c r="D67" s="17"/>
      <c r="E67" s="17"/>
      <c r="F67" s="17"/>
      <c r="G67" s="17"/>
    </row>
    <row r="68" spans="1:7" s="1" customFormat="1" ht="15">
      <c r="A68" s="11" t="s">
        <v>69</v>
      </c>
      <c r="B68" s="17">
        <f>B69</f>
        <v>0</v>
      </c>
      <c r="C68" s="17">
        <f t="shared" ref="C68:F68" si="16">C69</f>
        <v>0</v>
      </c>
      <c r="D68" s="17">
        <f t="shared" si="16"/>
        <v>0</v>
      </c>
      <c r="E68" s="17">
        <f t="shared" si="16"/>
        <v>0</v>
      </c>
      <c r="F68" s="17">
        <f t="shared" si="16"/>
        <v>0</v>
      </c>
      <c r="G68" s="17">
        <f>G69</f>
        <v>0</v>
      </c>
    </row>
    <row r="69" spans="1:7" s="1" customFormat="1">
      <c r="A69" s="13" t="s">
        <v>70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>B69-F69</f>
        <v>0</v>
      </c>
    </row>
    <row r="70" spans="1:7" s="1" customFormat="1">
      <c r="A70" s="12"/>
      <c r="B70" s="17"/>
      <c r="C70" s="17"/>
      <c r="D70" s="17"/>
      <c r="E70" s="17"/>
      <c r="F70" s="17"/>
      <c r="G70" s="17"/>
    </row>
    <row r="71" spans="1:7" s="1" customFormat="1" ht="15">
      <c r="A71" s="11" t="s">
        <v>71</v>
      </c>
      <c r="B71" s="17">
        <f>B41+B66+B68</f>
        <v>18985445</v>
      </c>
      <c r="C71" s="17">
        <f t="shared" ref="C71:F71" si="17">C41+C66+C68</f>
        <v>143371.22</v>
      </c>
      <c r="D71" s="17">
        <f t="shared" si="17"/>
        <v>19128816.219999999</v>
      </c>
      <c r="E71" s="17">
        <f t="shared" si="17"/>
        <v>13483592.220000001</v>
      </c>
      <c r="F71" s="17">
        <f t="shared" si="17"/>
        <v>13483592.220000001</v>
      </c>
      <c r="G71" s="17">
        <f>G41+G66+G68</f>
        <v>5501852.7799999993</v>
      </c>
    </row>
    <row r="72" spans="1:7" s="1" customFormat="1">
      <c r="A72" s="12"/>
      <c r="B72" s="17"/>
      <c r="C72" s="17"/>
      <c r="D72" s="17"/>
      <c r="E72" s="17"/>
      <c r="F72" s="17"/>
      <c r="G72" s="17"/>
    </row>
    <row r="73" spans="1:7" s="1" customFormat="1" ht="15">
      <c r="A73" s="14" t="s">
        <v>13</v>
      </c>
      <c r="B73" s="17"/>
      <c r="C73" s="17"/>
      <c r="D73" s="17"/>
      <c r="E73" s="17"/>
      <c r="F73" s="17"/>
      <c r="G73" s="17"/>
    </row>
    <row r="74" spans="1:7" s="1" customFormat="1" ht="28.5">
      <c r="A74" s="9" t="s">
        <v>14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f t="shared" ref="G74:G75" si="18">B74-F74</f>
        <v>0</v>
      </c>
    </row>
    <row r="75" spans="1:7" s="1" customFormat="1" ht="28.5">
      <c r="A75" s="9" t="s">
        <v>15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 t="shared" si="18"/>
        <v>0</v>
      </c>
    </row>
    <row r="76" spans="1:7" s="1" customFormat="1" ht="15">
      <c r="A76" s="14" t="s">
        <v>72</v>
      </c>
      <c r="B76" s="17">
        <f>B74+B75</f>
        <v>0</v>
      </c>
      <c r="C76" s="17">
        <f t="shared" ref="C76:F76" si="19">C74+C75</f>
        <v>0</v>
      </c>
      <c r="D76" s="17">
        <f t="shared" si="19"/>
        <v>0</v>
      </c>
      <c r="E76" s="17">
        <f t="shared" si="19"/>
        <v>0</v>
      </c>
      <c r="F76" s="17">
        <f t="shared" si="19"/>
        <v>0</v>
      </c>
      <c r="G76" s="17">
        <f>G74+G75</f>
        <v>0</v>
      </c>
    </row>
    <row r="77" spans="1:7" s="1" customFormat="1" ht="15" thickBot="1">
      <c r="A77" s="15"/>
      <c r="B77" s="15"/>
      <c r="C77" s="15"/>
      <c r="D77" s="15"/>
      <c r="E77" s="15"/>
      <c r="F77" s="15"/>
      <c r="G77" s="15"/>
    </row>
    <row r="78" spans="1:7" s="1" customFormat="1">
      <c r="A78" s="24"/>
      <c r="B78" s="24"/>
      <c r="C78" s="24"/>
      <c r="D78" s="24"/>
      <c r="E78" s="24"/>
      <c r="F78" s="24"/>
      <c r="G78" s="24"/>
    </row>
    <row r="79" spans="1:7" s="1" customFormat="1">
      <c r="A79" s="3"/>
    </row>
    <row r="80" spans="1:7" s="1" customFormat="1">
      <c r="A80" s="3"/>
    </row>
    <row r="81" spans="1:7" s="1" customFormat="1"/>
    <row r="82" spans="1:7" s="1" customFormat="1"/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</sheetData>
  <mergeCells count="8">
    <mergeCell ref="A78:G78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 EAID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2017-12-19T16:45:37Z</cp:lastPrinted>
  <dcterms:created xsi:type="dcterms:W3CDTF">2017-11-08T20:56:40Z</dcterms:created>
  <dcterms:modified xsi:type="dcterms:W3CDTF">2018-10-11T16:57:52Z</dcterms:modified>
</cp:coreProperties>
</file>